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Dossiers\TRAVAUX\UNIVERSITES\UL - Saulcy actions correctives\3 - PRO\PDF\"/>
    </mc:Choice>
  </mc:AlternateContent>
  <xr:revisionPtr revIDLastSave="0" documentId="13_ncr:1_{664F36CA-2999-48DC-ADE7-7982A80856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heâtre Koltes" sheetId="1" r:id="rId1"/>
    <sheet name="Simone Veil" sheetId="2" r:id="rId2"/>
    <sheet name="Récapitulatif global" sheetId="4" r:id="rId3"/>
  </sheets>
  <definedNames>
    <definedName name="_xlnm.Print_Titles" localSheetId="2">'Récapitulatif global'!$1:$1</definedName>
    <definedName name="_xlnm.Print_Titles" localSheetId="1">'Simone Veil'!$1:$3</definedName>
    <definedName name="_xlnm.Print_Titles" localSheetId="0">'Theâtre Koltes'!$1:$3</definedName>
    <definedName name="_xlnm.Print_Area" localSheetId="1">'Simone Veil'!$A$1:$F$46</definedName>
    <definedName name="_xlnm.Print_Area" localSheetId="0">'Theâtre Koltes'!$A$1:$F$108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13" i="2" s="1"/>
  <c r="F8" i="2"/>
  <c r="F16" i="2"/>
  <c r="F17" i="2"/>
  <c r="F18" i="2"/>
  <c r="F19" i="2"/>
  <c r="F24" i="2"/>
  <c r="F27" i="2" s="1"/>
  <c r="F25" i="2"/>
  <c r="F30" i="2"/>
  <c r="F31" i="2"/>
  <c r="F32" i="2"/>
  <c r="B100" i="1"/>
  <c r="A100" i="1"/>
  <c r="F57" i="1"/>
  <c r="F56" i="1"/>
  <c r="F55" i="1"/>
  <c r="F54" i="1"/>
  <c r="F53" i="1"/>
  <c r="F52" i="1"/>
  <c r="F51" i="1"/>
  <c r="F50" i="1"/>
  <c r="F49" i="1"/>
  <c r="F48" i="1"/>
  <c r="F47" i="1"/>
  <c r="B103" i="1"/>
  <c r="A103" i="1"/>
  <c r="F81" i="1"/>
  <c r="F80" i="1"/>
  <c r="F79" i="1"/>
  <c r="F84" i="1" s="1"/>
  <c r="E103" i="1" s="1"/>
  <c r="F103" i="1" s="1"/>
  <c r="B101" i="1"/>
  <c r="A101" i="1"/>
  <c r="F63" i="1"/>
  <c r="F62" i="1"/>
  <c r="F61" i="1"/>
  <c r="F42" i="1"/>
  <c r="F34" i="2" l="1"/>
  <c r="F21" i="2"/>
  <c r="F59" i="1"/>
  <c r="E100" i="1" s="1"/>
  <c r="F64" i="1"/>
  <c r="E101" i="1" s="1"/>
  <c r="F101" i="1" s="1"/>
  <c r="B4" i="4" l="1"/>
  <c r="B3" i="4"/>
  <c r="A104" i="1"/>
  <c r="A102" i="1"/>
  <c r="A99" i="1"/>
  <c r="A98" i="1"/>
  <c r="A97" i="1"/>
  <c r="A96" i="1"/>
  <c r="A95" i="1"/>
  <c r="A94" i="1"/>
  <c r="A42" i="2"/>
  <c r="A41" i="2"/>
  <c r="A40" i="2"/>
  <c r="A39" i="2"/>
  <c r="A38" i="2"/>
  <c r="B42" i="2" l="1"/>
  <c r="B41" i="2"/>
  <c r="B40" i="2"/>
  <c r="B39" i="2"/>
  <c r="B38" i="2"/>
  <c r="B104" i="1"/>
  <c r="B102" i="1"/>
  <c r="B99" i="1"/>
  <c r="B98" i="1"/>
  <c r="B97" i="1"/>
  <c r="B96" i="1"/>
  <c r="B95" i="1"/>
  <c r="B94" i="1"/>
  <c r="E39" i="2"/>
  <c r="F39" i="2" s="1"/>
  <c r="E38" i="2"/>
  <c r="F38" i="2" s="1"/>
  <c r="F87" i="1"/>
  <c r="F89" i="1" s="1"/>
  <c r="E104" i="1" s="1"/>
  <c r="F104" i="1" s="1"/>
  <c r="E40" i="2" l="1"/>
  <c r="F40" i="2" s="1"/>
  <c r="E42" i="2"/>
  <c r="F42" i="2" s="1"/>
  <c r="E41" i="2"/>
  <c r="F30" i="1"/>
  <c r="F73" i="1"/>
  <c r="F72" i="1"/>
  <c r="F71" i="1"/>
  <c r="F70" i="1"/>
  <c r="F69" i="1"/>
  <c r="F68" i="1"/>
  <c r="F41" i="1"/>
  <c r="F40" i="1"/>
  <c r="F39" i="1"/>
  <c r="F33" i="1"/>
  <c r="F32" i="1"/>
  <c r="F31" i="1"/>
  <c r="F24" i="1"/>
  <c r="F22" i="1"/>
  <c r="F21" i="1"/>
  <c r="F25" i="1"/>
  <c r="F76" i="1" l="1"/>
  <c r="F41" i="2"/>
  <c r="F45" i="2" s="1"/>
  <c r="E4" i="4" s="1"/>
  <c r="F4" i="4" s="1"/>
  <c r="F100" i="1"/>
  <c r="F44" i="1"/>
  <c r="E99" i="1" s="1"/>
  <c r="F99" i="1" s="1"/>
  <c r="F27" i="1"/>
  <c r="E97" i="1" s="1"/>
  <c r="F97" i="1" s="1"/>
  <c r="F35" i="1"/>
  <c r="E98" i="1" s="1"/>
  <c r="F98" i="1" s="1"/>
  <c r="E102" i="1"/>
  <c r="F102" i="1" s="1"/>
  <c r="F16" i="1"/>
  <c r="F18" i="1" s="1"/>
  <c r="E96" i="1" s="1"/>
  <c r="F96" i="1" s="1"/>
  <c r="F46" i="2" l="1"/>
  <c r="F11" i="1"/>
  <c r="F13" i="1" s="1"/>
  <c r="E95" i="1" s="1"/>
  <c r="F95" i="1" s="1"/>
  <c r="F6" i="1"/>
  <c r="F8" i="1" s="1"/>
  <c r="E94" i="1" s="1"/>
  <c r="F94" i="1" s="1"/>
  <c r="F106" i="1" l="1"/>
  <c r="E3" i="4"/>
  <c r="F3" i="4" s="1"/>
  <c r="F6" i="4" s="1"/>
  <c r="F7" i="4" s="1"/>
  <c r="F8" i="4" s="1"/>
  <c r="F107" i="1"/>
  <c r="F108" i="1" s="1"/>
</calcChain>
</file>

<file path=xl/sharedStrings.xml><?xml version="1.0" encoding="utf-8"?>
<sst xmlns="http://schemas.openxmlformats.org/spreadsheetml/2006/main" count="202" uniqueCount="96">
  <si>
    <t>Designation</t>
  </si>
  <si>
    <t>Type</t>
  </si>
  <si>
    <t>Q.</t>
  </si>
  <si>
    <t>Prix unitaire</t>
  </si>
  <si>
    <t>Prix total</t>
  </si>
  <si>
    <t>U</t>
  </si>
  <si>
    <t>ml</t>
  </si>
  <si>
    <t>ens</t>
  </si>
  <si>
    <t>Total</t>
  </si>
  <si>
    <t>Total HT</t>
  </si>
  <si>
    <t>TVA 20%</t>
  </si>
  <si>
    <t>Total TTC</t>
  </si>
  <si>
    <t>Installation de chantier</t>
  </si>
  <si>
    <t>Installation de chantier suivant PGCSPS</t>
  </si>
  <si>
    <t>m²</t>
  </si>
  <si>
    <t>3.1</t>
  </si>
  <si>
    <t>3.2</t>
  </si>
  <si>
    <t>Mise à la terre</t>
  </si>
  <si>
    <t>Mise à la terre suivant NFC 15-100</t>
  </si>
  <si>
    <t>3.3</t>
  </si>
  <si>
    <t>Déposes</t>
  </si>
  <si>
    <t>Dépose des équipements osbolètes suivant CCTP</t>
  </si>
  <si>
    <t>3.4</t>
  </si>
  <si>
    <t>SSI théâtre Koltès</t>
  </si>
  <si>
    <t>Tête de détection incendie</t>
  </si>
  <si>
    <t>Indicateur d'action</t>
  </si>
  <si>
    <t>Câblage depuis CMSI pour asservissement des équipements</t>
  </si>
  <si>
    <t>3.5</t>
  </si>
  <si>
    <t>Distribution</t>
  </si>
  <si>
    <t>Modification des tableaux suivant CCTP</t>
  </si>
  <si>
    <t>TG régie asservissement lumière</t>
  </si>
  <si>
    <t>TD régie asservissement PC</t>
  </si>
  <si>
    <t>TGBT asservissement lumière et PC</t>
  </si>
  <si>
    <t xml:space="preserve">Reprogrammation, essais </t>
  </si>
  <si>
    <t>3.6</t>
  </si>
  <si>
    <t>Tableaux électriques</t>
  </si>
  <si>
    <t>Fourniture et pose suivant CCTP</t>
  </si>
  <si>
    <t>Goulotte 150*50</t>
  </si>
  <si>
    <t>Moulure</t>
  </si>
  <si>
    <t>Accessoires de distribution</t>
  </si>
  <si>
    <t>Trappe de visite en plâtre coupe feu</t>
  </si>
  <si>
    <t>3.7</t>
  </si>
  <si>
    <t>Luminaires</t>
  </si>
  <si>
    <t xml:space="preserve">Type B : réglette led  </t>
  </si>
  <si>
    <t>3.8</t>
  </si>
  <si>
    <t>Isolement source centrale</t>
  </si>
  <si>
    <t>Fourniture et pose suivant CCTP:</t>
  </si>
  <si>
    <t>Clapet coupe feu thermofusible diamètre 125 et grille</t>
  </si>
  <si>
    <t>Percement paroi extérieure diamètre 125 et reconstitution d'étanchéité</t>
  </si>
  <si>
    <t>Eclairage par réglette technique led sur détection de présence</t>
  </si>
  <si>
    <t>Reprise de sol, finition et nettoyage</t>
  </si>
  <si>
    <t>3.9</t>
  </si>
  <si>
    <t>DOE</t>
  </si>
  <si>
    <t>Fourniture du DOE suivant CCTP</t>
  </si>
  <si>
    <t>RECAPITULATIF THEÂTRE KOLTES</t>
  </si>
  <si>
    <t>TRAVAUX THEÂTRE KOLTES</t>
  </si>
  <si>
    <t>TRAVAUX BÂTIMENT SIEMONE VEIL</t>
  </si>
  <si>
    <t>Ventilation du local</t>
  </si>
  <si>
    <t>4.1</t>
  </si>
  <si>
    <t>4.2</t>
  </si>
  <si>
    <t>4.3</t>
  </si>
  <si>
    <t>4.4</t>
  </si>
  <si>
    <t>4.5</t>
  </si>
  <si>
    <t>Gaine de ventilation rectangulaire 300x1000 avec protection anti rongeurs, avec pièce d'adaptation pour gaine circulaire</t>
  </si>
  <si>
    <t xml:space="preserve">Extracteur 4000m3/h avec thermostat </t>
  </si>
  <si>
    <t xml:space="preserve">Déplacement coffre fibre </t>
  </si>
  <si>
    <t>Déplacement luminaire compris reprise câblage</t>
  </si>
  <si>
    <t>Protection pour extracteur depuis TGBT</t>
  </si>
  <si>
    <t>Canalisation pour extracteur</t>
  </si>
  <si>
    <t>Menuiserie extérieure</t>
  </si>
  <si>
    <t>Remplacement du bloc porte CF avec ventilation et barre anti panique</t>
  </si>
  <si>
    <t>TGBT et Distribution</t>
  </si>
  <si>
    <t>dépose du bloc porte existant et remise au service technique</t>
  </si>
  <si>
    <t>RECAPITULATIF TRAVAUX SIMONE VEIL</t>
  </si>
  <si>
    <t>PM</t>
  </si>
  <si>
    <t>Habillage 3 faces plâtre pour CF2H + peinture faces extérieures</t>
  </si>
  <si>
    <t>Bloc porte 90/205 CF 1/2H avec ferme porte</t>
  </si>
  <si>
    <t>Source centrale asservissement blocs de secours</t>
  </si>
  <si>
    <t>Eclairage de sécurité</t>
  </si>
  <si>
    <t>BAES</t>
  </si>
  <si>
    <t>BAPI</t>
  </si>
  <si>
    <t>Câblage</t>
  </si>
  <si>
    <t xml:space="preserve">Percement </t>
  </si>
  <si>
    <t xml:space="preserve">Chemin de câble coupe-feu </t>
  </si>
  <si>
    <t>3.10</t>
  </si>
  <si>
    <t>3.11</t>
  </si>
  <si>
    <t>Chemin de câble coupe-feu</t>
  </si>
  <si>
    <t>Type C1 : projecteur led 172W DALI</t>
  </si>
  <si>
    <t>Type C2 : projecteur led 80W</t>
  </si>
  <si>
    <t>Type D : Applique en saillie</t>
  </si>
  <si>
    <t>Type E : Rail et 3 spot Led</t>
  </si>
  <si>
    <t>Routeur Dali</t>
  </si>
  <si>
    <t>Panneau de commande</t>
  </si>
  <si>
    <t>Programmation et mise en service</t>
  </si>
  <si>
    <t>Type A1 : Downlight 35W</t>
  </si>
  <si>
    <t>Type A2 : Downlight 45W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</si>
</sst>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2" xfId="0" applyBorder="1"/>
    <xf numFmtId="0" fontId="0" fillId="0" borderId="3" xfId="0" applyBorder="1"/>
    <xf numFmtId="0" fontId="3" fillId="0" borderId="2" xfId="0" applyFont="1" applyBorder="1"/>
    <xf numFmtId="0" fontId="0" fillId="0" borderId="2" xfId="0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4" fontId="0" fillId="0" borderId="2" xfId="1" applyFont="1" applyBorder="1"/>
    <xf numFmtId="44" fontId="0" fillId="0" borderId="3" xfId="1" applyFont="1" applyBorder="1"/>
    <xf numFmtId="0" fontId="0" fillId="0" borderId="1" xfId="0" applyBorder="1"/>
    <xf numFmtId="0" fontId="0" fillId="0" borderId="2" xfId="0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2" xfId="0" applyFont="1" applyBorder="1"/>
    <xf numFmtId="44" fontId="0" fillId="0" borderId="2" xfId="0" applyNumberFormat="1" applyBorder="1"/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 wrapText="1"/>
    </xf>
    <xf numFmtId="44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top" wrapText="1"/>
    </xf>
    <xf numFmtId="44" fontId="0" fillId="0" borderId="3" xfId="0" applyNumberFormat="1" applyBorder="1"/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44" fontId="2" fillId="0" borderId="2" xfId="0" applyNumberFormat="1" applyFont="1" applyBorder="1" applyAlignment="1">
      <alignment horizontal="left"/>
    </xf>
    <xf numFmtId="44" fontId="0" fillId="0" borderId="1" xfId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9"/>
  <sheetViews>
    <sheetView showGridLines="0" tabSelected="1" view="pageBreakPreview" topLeftCell="A37" zoomScaleNormal="115" zoomScaleSheetLayoutView="100" workbookViewId="0">
      <selection activeCell="B55" sqref="B55"/>
    </sheetView>
  </sheetViews>
  <sheetFormatPr baseColWidth="10" defaultColWidth="8.85546875" defaultRowHeight="15" x14ac:dyDescent="0.25"/>
  <cols>
    <col min="1" max="1" width="5.140625" bestFit="1" customWidth="1"/>
    <col min="2" max="2" width="55.7109375" customWidth="1"/>
    <col min="3" max="3" width="4.85546875" style="22" bestFit="1" customWidth="1"/>
    <col min="4" max="4" width="4" style="22" bestFit="1" customWidth="1"/>
    <col min="5" max="5" width="12.7109375" bestFit="1" customWidth="1"/>
    <col min="6" max="6" width="13.140625" bestFit="1" customWidth="1"/>
    <col min="8" max="8" width="13.28515625" customWidth="1"/>
    <col min="9" max="9" width="12" customWidth="1"/>
  </cols>
  <sheetData>
    <row r="1" spans="1:6" x14ac:dyDescent="0.25">
      <c r="A1" s="15"/>
      <c r="B1" s="16" t="s">
        <v>0</v>
      </c>
      <c r="C1" s="16" t="s">
        <v>1</v>
      </c>
      <c r="D1" s="16" t="s">
        <v>2</v>
      </c>
      <c r="E1" s="16" t="s">
        <v>3</v>
      </c>
      <c r="F1" s="16" t="s">
        <v>4</v>
      </c>
    </row>
    <row r="2" spans="1:6" x14ac:dyDescent="0.25">
      <c r="A2" s="1"/>
      <c r="B2" s="1"/>
      <c r="C2" s="19"/>
      <c r="D2" s="19"/>
      <c r="E2" s="1"/>
      <c r="F2" s="1"/>
    </row>
    <row r="3" spans="1:6" x14ac:dyDescent="0.25">
      <c r="A3" s="5">
        <v>3</v>
      </c>
      <c r="B3" s="3" t="s">
        <v>55</v>
      </c>
      <c r="C3" s="19"/>
      <c r="D3" s="19"/>
      <c r="E3" s="1"/>
      <c r="F3" s="1"/>
    </row>
    <row r="4" spans="1:6" x14ac:dyDescent="0.25">
      <c r="A4" s="1"/>
      <c r="B4" s="1"/>
      <c r="C4" s="19"/>
      <c r="D4" s="19"/>
      <c r="E4" s="1"/>
      <c r="F4" s="1"/>
    </row>
    <row r="5" spans="1:6" x14ac:dyDescent="0.25">
      <c r="A5" s="13" t="s">
        <v>15</v>
      </c>
      <c r="B5" s="3" t="s">
        <v>12</v>
      </c>
      <c r="C5" s="19"/>
      <c r="D5" s="19"/>
      <c r="E5" s="1"/>
      <c r="F5" s="1"/>
    </row>
    <row r="6" spans="1:6" x14ac:dyDescent="0.25">
      <c r="A6" s="13"/>
      <c r="B6" s="1" t="s">
        <v>13</v>
      </c>
      <c r="C6" s="19" t="s">
        <v>7</v>
      </c>
      <c r="D6" s="19">
        <v>1</v>
      </c>
      <c r="E6" s="1"/>
      <c r="F6" s="8">
        <f>E6*D6</f>
        <v>0</v>
      </c>
    </row>
    <row r="7" spans="1:6" x14ac:dyDescent="0.25">
      <c r="A7" s="13"/>
      <c r="B7" s="1"/>
      <c r="C7" s="20"/>
      <c r="D7" s="20"/>
      <c r="E7" s="2"/>
      <c r="F7" s="2"/>
    </row>
    <row r="8" spans="1:6" x14ac:dyDescent="0.25">
      <c r="A8" s="13"/>
      <c r="B8" s="6" t="s">
        <v>8</v>
      </c>
      <c r="C8" s="19"/>
      <c r="D8" s="19"/>
      <c r="E8" s="1"/>
      <c r="F8" s="8">
        <f>SUM(F6:F7)</f>
        <v>0</v>
      </c>
    </row>
    <row r="9" spans="1:6" x14ac:dyDescent="0.25">
      <c r="A9" s="13"/>
      <c r="B9" s="4"/>
      <c r="C9" s="19"/>
      <c r="D9" s="19"/>
      <c r="E9" s="1"/>
      <c r="F9" s="8"/>
    </row>
    <row r="10" spans="1:6" x14ac:dyDescent="0.25">
      <c r="A10" s="13" t="s">
        <v>16</v>
      </c>
      <c r="B10" s="3" t="s">
        <v>17</v>
      </c>
      <c r="C10" s="19"/>
      <c r="D10" s="19"/>
      <c r="E10" s="1"/>
      <c r="F10" s="8"/>
    </row>
    <row r="11" spans="1:6" x14ac:dyDescent="0.25">
      <c r="A11" s="13"/>
      <c r="B11" s="1" t="s">
        <v>18</v>
      </c>
      <c r="C11" s="19" t="s">
        <v>7</v>
      </c>
      <c r="D11" s="19">
        <v>1</v>
      </c>
      <c r="E11" s="1"/>
      <c r="F11" s="8">
        <f>E11*D11</f>
        <v>0</v>
      </c>
    </row>
    <row r="12" spans="1:6" x14ac:dyDescent="0.25">
      <c r="A12" s="13"/>
      <c r="B12" s="1"/>
      <c r="C12" s="20"/>
      <c r="D12" s="20"/>
      <c r="E12" s="2"/>
      <c r="F12" s="2"/>
    </row>
    <row r="13" spans="1:6" x14ac:dyDescent="0.25">
      <c r="A13" s="13"/>
      <c r="B13" s="6" t="s">
        <v>8</v>
      </c>
      <c r="C13" s="19"/>
      <c r="D13" s="19"/>
      <c r="E13" s="1"/>
      <c r="F13" s="8">
        <f>SUM(F11:F12)</f>
        <v>0</v>
      </c>
    </row>
    <row r="14" spans="1:6" x14ac:dyDescent="0.25">
      <c r="A14" s="13"/>
      <c r="B14" s="4"/>
      <c r="C14" s="19"/>
      <c r="D14" s="19"/>
      <c r="E14" s="1"/>
      <c r="F14" s="8"/>
    </row>
    <row r="15" spans="1:6" x14ac:dyDescent="0.25">
      <c r="A15" s="13" t="s">
        <v>19</v>
      </c>
      <c r="B15" s="3" t="s">
        <v>20</v>
      </c>
      <c r="C15" s="19"/>
      <c r="D15" s="19"/>
      <c r="E15" s="1"/>
      <c r="F15" s="8"/>
    </row>
    <row r="16" spans="1:6" x14ac:dyDescent="0.25">
      <c r="A16" s="13"/>
      <c r="B16" s="11" t="s">
        <v>21</v>
      </c>
      <c r="C16" s="19" t="s">
        <v>7</v>
      </c>
      <c r="D16" s="19">
        <v>1</v>
      </c>
      <c r="E16" s="1"/>
      <c r="F16" s="8">
        <f>E16*D16</f>
        <v>0</v>
      </c>
    </row>
    <row r="17" spans="1:6" x14ac:dyDescent="0.25">
      <c r="A17" s="13"/>
      <c r="B17" s="1"/>
      <c r="C17" s="20"/>
      <c r="D17" s="20"/>
      <c r="E17" s="2"/>
      <c r="F17" s="2"/>
    </row>
    <row r="18" spans="1:6" x14ac:dyDescent="0.25">
      <c r="A18" s="13"/>
      <c r="B18" s="6" t="s">
        <v>8</v>
      </c>
      <c r="C18" s="19"/>
      <c r="D18" s="19"/>
      <c r="E18" s="1"/>
      <c r="F18" s="8">
        <f>SUM(F16:F17)</f>
        <v>0</v>
      </c>
    </row>
    <row r="19" spans="1:6" x14ac:dyDescent="0.25">
      <c r="A19" s="13"/>
      <c r="B19" s="4"/>
      <c r="C19" s="19"/>
      <c r="D19" s="19"/>
      <c r="E19" s="1"/>
      <c r="F19" s="8"/>
    </row>
    <row r="20" spans="1:6" x14ac:dyDescent="0.25">
      <c r="A20" s="13" t="s">
        <v>22</v>
      </c>
      <c r="B20" s="12" t="s">
        <v>23</v>
      </c>
      <c r="C20" s="19"/>
      <c r="D20" s="19"/>
      <c r="E20" s="1"/>
      <c r="F20" s="8"/>
    </row>
    <row r="21" spans="1:6" x14ac:dyDescent="0.25">
      <c r="A21" s="13"/>
      <c r="B21" s="11" t="s">
        <v>24</v>
      </c>
      <c r="C21" s="19" t="s">
        <v>5</v>
      </c>
      <c r="D21" s="19">
        <v>1</v>
      </c>
      <c r="E21" s="1"/>
      <c r="F21" s="8">
        <f t="shared" ref="F21:F24" si="0">E21*D21</f>
        <v>0</v>
      </c>
    </row>
    <row r="22" spans="1:6" x14ac:dyDescent="0.25">
      <c r="A22" s="13"/>
      <c r="B22" s="11" t="s">
        <v>25</v>
      </c>
      <c r="C22" s="19" t="s">
        <v>5</v>
      </c>
      <c r="D22" s="19">
        <v>1</v>
      </c>
      <c r="E22" s="1"/>
      <c r="F22" s="8">
        <f t="shared" si="0"/>
        <v>0</v>
      </c>
    </row>
    <row r="23" spans="1:6" x14ac:dyDescent="0.25">
      <c r="A23" s="13"/>
      <c r="B23" s="11"/>
      <c r="C23" s="19"/>
      <c r="D23" s="19"/>
      <c r="E23" s="1"/>
      <c r="F23" s="8"/>
    </row>
    <row r="24" spans="1:6" x14ac:dyDescent="0.25">
      <c r="A24" s="13"/>
      <c r="B24" s="11" t="s">
        <v>26</v>
      </c>
      <c r="C24" s="19" t="s">
        <v>7</v>
      </c>
      <c r="D24" s="19">
        <v>1</v>
      </c>
      <c r="E24" s="1"/>
      <c r="F24" s="8">
        <f t="shared" si="0"/>
        <v>0</v>
      </c>
    </row>
    <row r="25" spans="1:6" x14ac:dyDescent="0.25">
      <c r="A25" s="13"/>
      <c r="B25" s="11" t="s">
        <v>33</v>
      </c>
      <c r="C25" s="19" t="s">
        <v>7</v>
      </c>
      <c r="D25" s="19">
        <v>1</v>
      </c>
      <c r="E25" s="1"/>
      <c r="F25" s="8">
        <f>E25*D25</f>
        <v>0</v>
      </c>
    </row>
    <row r="26" spans="1:6" x14ac:dyDescent="0.25">
      <c r="A26" s="13"/>
      <c r="B26" s="1"/>
      <c r="C26" s="20"/>
      <c r="D26" s="20"/>
      <c r="E26" s="2"/>
      <c r="F26" s="2"/>
    </row>
    <row r="27" spans="1:6" x14ac:dyDescent="0.25">
      <c r="A27" s="13"/>
      <c r="B27" s="6" t="s">
        <v>8</v>
      </c>
      <c r="C27" s="19"/>
      <c r="D27" s="19"/>
      <c r="E27" s="1"/>
      <c r="F27" s="8">
        <f>SUM(F21:F26)</f>
        <v>0</v>
      </c>
    </row>
    <row r="28" spans="1:6" x14ac:dyDescent="0.25">
      <c r="A28" s="13" t="s">
        <v>27</v>
      </c>
      <c r="B28" s="12" t="s">
        <v>28</v>
      </c>
      <c r="C28" s="19"/>
      <c r="D28" s="19"/>
      <c r="E28" s="1"/>
      <c r="F28" s="8"/>
    </row>
    <row r="29" spans="1:6" x14ac:dyDescent="0.25">
      <c r="A29" s="13"/>
      <c r="B29" s="11" t="s">
        <v>36</v>
      </c>
      <c r="C29" s="19"/>
      <c r="D29" s="19"/>
      <c r="E29" s="1"/>
      <c r="F29" s="8"/>
    </row>
    <row r="30" spans="1:6" x14ac:dyDescent="0.25">
      <c r="A30" s="13"/>
      <c r="B30" s="11" t="s">
        <v>39</v>
      </c>
      <c r="C30" s="19" t="s">
        <v>7</v>
      </c>
      <c r="D30" s="19">
        <v>1</v>
      </c>
      <c r="E30" s="1"/>
      <c r="F30" s="8">
        <f t="shared" ref="F30:F33" si="1">E30*D30</f>
        <v>0</v>
      </c>
    </row>
    <row r="31" spans="1:6" x14ac:dyDescent="0.25">
      <c r="A31" s="13"/>
      <c r="B31" s="11" t="s">
        <v>37</v>
      </c>
      <c r="C31" s="19" t="s">
        <v>6</v>
      </c>
      <c r="D31" s="19">
        <v>20</v>
      </c>
      <c r="E31" s="1"/>
      <c r="F31" s="8">
        <f t="shared" si="1"/>
        <v>0</v>
      </c>
    </row>
    <row r="32" spans="1:6" x14ac:dyDescent="0.25">
      <c r="A32" s="13"/>
      <c r="B32" s="11" t="s">
        <v>38</v>
      </c>
      <c r="C32" s="19" t="s">
        <v>6</v>
      </c>
      <c r="D32" s="19">
        <v>45</v>
      </c>
      <c r="E32" s="1"/>
      <c r="F32" s="8">
        <f t="shared" si="1"/>
        <v>0</v>
      </c>
    </row>
    <row r="33" spans="1:6" x14ac:dyDescent="0.25">
      <c r="A33" s="13"/>
      <c r="B33" s="11" t="s">
        <v>40</v>
      </c>
      <c r="C33" s="19" t="s">
        <v>7</v>
      </c>
      <c r="D33" s="19">
        <v>1</v>
      </c>
      <c r="E33" s="1"/>
      <c r="F33" s="8">
        <f t="shared" si="1"/>
        <v>0</v>
      </c>
    </row>
    <row r="34" spans="1:6" x14ac:dyDescent="0.25">
      <c r="A34" s="13"/>
      <c r="B34" s="4"/>
      <c r="C34" s="20"/>
      <c r="D34" s="20"/>
      <c r="E34" s="2"/>
      <c r="F34" s="9"/>
    </row>
    <row r="35" spans="1:6" x14ac:dyDescent="0.25">
      <c r="A35" s="13"/>
      <c r="B35" s="6" t="s">
        <v>8</v>
      </c>
      <c r="C35" s="19"/>
      <c r="D35" s="19"/>
      <c r="E35" s="1"/>
      <c r="F35" s="8">
        <f>SUM(F30:F34)</f>
        <v>0</v>
      </c>
    </row>
    <row r="36" spans="1:6" x14ac:dyDescent="0.25">
      <c r="A36" s="13"/>
      <c r="B36" s="4"/>
      <c r="C36" s="19"/>
      <c r="D36" s="19"/>
      <c r="E36" s="1"/>
      <c r="F36" s="8"/>
    </row>
    <row r="37" spans="1:6" x14ac:dyDescent="0.25">
      <c r="A37" s="13" t="s">
        <v>34</v>
      </c>
      <c r="B37" s="12" t="s">
        <v>35</v>
      </c>
      <c r="C37" s="19"/>
      <c r="D37" s="19"/>
      <c r="E37" s="1"/>
      <c r="F37" s="8"/>
    </row>
    <row r="38" spans="1:6" x14ac:dyDescent="0.25">
      <c r="A38" s="13"/>
      <c r="B38" s="11" t="s">
        <v>29</v>
      </c>
      <c r="C38" s="19"/>
      <c r="D38" s="19"/>
      <c r="E38" s="1"/>
      <c r="F38" s="8"/>
    </row>
    <row r="39" spans="1:6" x14ac:dyDescent="0.25">
      <c r="A39" s="13"/>
      <c r="B39" s="11" t="s">
        <v>30</v>
      </c>
      <c r="C39" s="19" t="s">
        <v>7</v>
      </c>
      <c r="D39" s="19">
        <v>1</v>
      </c>
      <c r="E39" s="1"/>
      <c r="F39" s="8">
        <f t="shared" ref="F39:F42" si="2">E39*D39</f>
        <v>0</v>
      </c>
    </row>
    <row r="40" spans="1:6" x14ac:dyDescent="0.25">
      <c r="A40" s="13"/>
      <c r="B40" s="11" t="s">
        <v>31</v>
      </c>
      <c r="C40" s="19" t="s">
        <v>7</v>
      </c>
      <c r="D40" s="19">
        <v>1</v>
      </c>
      <c r="E40" s="1"/>
      <c r="F40" s="8">
        <f t="shared" si="2"/>
        <v>0</v>
      </c>
    </row>
    <row r="41" spans="1:6" x14ac:dyDescent="0.25">
      <c r="A41" s="13"/>
      <c r="B41" s="11" t="s">
        <v>32</v>
      </c>
      <c r="C41" s="19" t="s">
        <v>7</v>
      </c>
      <c r="D41" s="19">
        <v>1</v>
      </c>
      <c r="E41" s="1"/>
      <c r="F41" s="8">
        <f t="shared" si="2"/>
        <v>0</v>
      </c>
    </row>
    <row r="42" spans="1:6" x14ac:dyDescent="0.25">
      <c r="A42" s="13"/>
      <c r="B42" s="11" t="s">
        <v>77</v>
      </c>
      <c r="C42" s="19" t="s">
        <v>7</v>
      </c>
      <c r="D42" s="19">
        <v>1</v>
      </c>
      <c r="E42" s="1"/>
      <c r="F42" s="8">
        <f t="shared" si="2"/>
        <v>0</v>
      </c>
    </row>
    <row r="43" spans="1:6" x14ac:dyDescent="0.25">
      <c r="A43" s="13"/>
      <c r="B43" s="1"/>
      <c r="C43" s="20"/>
      <c r="D43" s="20"/>
      <c r="E43" s="2"/>
      <c r="F43" s="2"/>
    </row>
    <row r="44" spans="1:6" x14ac:dyDescent="0.25">
      <c r="A44" s="13"/>
      <c r="B44" s="6" t="s">
        <v>8</v>
      </c>
      <c r="C44" s="19"/>
      <c r="D44" s="19"/>
      <c r="E44" s="1"/>
      <c r="F44" s="8">
        <f>SUM(F39:F43)</f>
        <v>0</v>
      </c>
    </row>
    <row r="45" spans="1:6" x14ac:dyDescent="0.25">
      <c r="A45" s="13"/>
      <c r="B45" s="4"/>
      <c r="C45" s="19"/>
      <c r="D45" s="19"/>
      <c r="E45" s="1"/>
      <c r="F45" s="8"/>
    </row>
    <row r="46" spans="1:6" x14ac:dyDescent="0.25">
      <c r="A46" s="13" t="s">
        <v>41</v>
      </c>
      <c r="B46" s="12" t="s">
        <v>42</v>
      </c>
      <c r="C46" s="19"/>
      <c r="D46" s="19"/>
      <c r="E46" s="1"/>
      <c r="F46" s="8"/>
    </row>
    <row r="47" spans="1:6" x14ac:dyDescent="0.25">
      <c r="A47" s="13"/>
      <c r="B47" s="11" t="s">
        <v>94</v>
      </c>
      <c r="C47" s="19" t="s">
        <v>5</v>
      </c>
      <c r="D47" s="19">
        <v>4</v>
      </c>
      <c r="E47" s="1"/>
      <c r="F47" s="8">
        <f t="shared" ref="F47:F57" si="3">E47*D47</f>
        <v>0</v>
      </c>
    </row>
    <row r="48" spans="1:6" x14ac:dyDescent="0.25">
      <c r="A48" s="13"/>
      <c r="B48" s="11" t="s">
        <v>95</v>
      </c>
      <c r="C48" s="19" t="s">
        <v>5</v>
      </c>
      <c r="D48" s="19">
        <v>16</v>
      </c>
      <c r="E48" s="1"/>
      <c r="F48" s="8">
        <f t="shared" si="3"/>
        <v>0</v>
      </c>
    </row>
    <row r="49" spans="1:6" x14ac:dyDescent="0.25">
      <c r="A49" s="13"/>
      <c r="B49" s="11" t="s">
        <v>43</v>
      </c>
      <c r="C49" s="19" t="s">
        <v>6</v>
      </c>
      <c r="D49" s="19">
        <v>40</v>
      </c>
      <c r="E49" s="1"/>
      <c r="F49" s="8">
        <f t="shared" si="3"/>
        <v>0</v>
      </c>
    </row>
    <row r="50" spans="1:6" x14ac:dyDescent="0.25">
      <c r="A50" s="13"/>
      <c r="B50" s="11" t="s">
        <v>87</v>
      </c>
      <c r="C50" s="19" t="s">
        <v>5</v>
      </c>
      <c r="D50" s="19">
        <v>6</v>
      </c>
      <c r="E50" s="1"/>
      <c r="F50" s="8">
        <f t="shared" si="3"/>
        <v>0</v>
      </c>
    </row>
    <row r="51" spans="1:6" x14ac:dyDescent="0.25">
      <c r="A51" s="13"/>
      <c r="B51" s="11" t="s">
        <v>88</v>
      </c>
      <c r="C51" s="19" t="s">
        <v>5</v>
      </c>
      <c r="D51" s="19">
        <v>2</v>
      </c>
      <c r="E51" s="1"/>
      <c r="F51" s="8">
        <f t="shared" si="3"/>
        <v>0</v>
      </c>
    </row>
    <row r="52" spans="1:6" x14ac:dyDescent="0.25">
      <c r="A52" s="13"/>
      <c r="B52" s="11" t="s">
        <v>89</v>
      </c>
      <c r="C52" s="19" t="s">
        <v>5</v>
      </c>
      <c r="D52" s="19">
        <v>11</v>
      </c>
      <c r="E52" s="1"/>
      <c r="F52" s="8">
        <f t="shared" si="3"/>
        <v>0</v>
      </c>
    </row>
    <row r="53" spans="1:6" x14ac:dyDescent="0.25">
      <c r="A53" s="13"/>
      <c r="B53" s="11" t="s">
        <v>90</v>
      </c>
      <c r="C53" s="19" t="s">
        <v>5</v>
      </c>
      <c r="D53" s="19">
        <v>3</v>
      </c>
      <c r="E53" s="1"/>
      <c r="F53" s="8">
        <f t="shared" si="3"/>
        <v>0</v>
      </c>
    </row>
    <row r="54" spans="1:6" x14ac:dyDescent="0.25">
      <c r="A54" s="13"/>
      <c r="B54" s="11" t="s">
        <v>91</v>
      </c>
      <c r="C54" s="19" t="s">
        <v>5</v>
      </c>
      <c r="D54" s="19">
        <v>1</v>
      </c>
      <c r="E54" s="1"/>
      <c r="F54" s="8">
        <f t="shared" si="3"/>
        <v>0</v>
      </c>
    </row>
    <row r="55" spans="1:6" x14ac:dyDescent="0.25">
      <c r="A55" s="13"/>
      <c r="B55" s="11" t="s">
        <v>92</v>
      </c>
      <c r="C55" s="19" t="s">
        <v>5</v>
      </c>
      <c r="D55" s="19">
        <v>1</v>
      </c>
      <c r="E55" s="1"/>
      <c r="F55" s="8">
        <f t="shared" si="3"/>
        <v>0</v>
      </c>
    </row>
    <row r="56" spans="1:6" x14ac:dyDescent="0.25">
      <c r="A56" s="13"/>
      <c r="B56" s="11" t="s">
        <v>93</v>
      </c>
      <c r="C56" s="19" t="s">
        <v>7</v>
      </c>
      <c r="D56" s="19">
        <v>1</v>
      </c>
      <c r="E56" s="1"/>
      <c r="F56" s="8">
        <f t="shared" si="3"/>
        <v>0</v>
      </c>
    </row>
    <row r="57" spans="1:6" x14ac:dyDescent="0.25">
      <c r="A57" s="13"/>
      <c r="B57" s="11" t="s">
        <v>81</v>
      </c>
      <c r="C57" s="19" t="s">
        <v>7</v>
      </c>
      <c r="D57" s="19">
        <v>1</v>
      </c>
      <c r="E57" s="1"/>
      <c r="F57" s="8">
        <f t="shared" si="3"/>
        <v>0</v>
      </c>
    </row>
    <row r="58" spans="1:6" x14ac:dyDescent="0.25">
      <c r="A58" s="13"/>
      <c r="B58" s="1"/>
      <c r="C58" s="20"/>
      <c r="D58" s="20"/>
      <c r="E58" s="2"/>
      <c r="F58" s="2"/>
    </row>
    <row r="59" spans="1:6" x14ac:dyDescent="0.25">
      <c r="A59" s="13"/>
      <c r="B59" s="6" t="s">
        <v>8</v>
      </c>
      <c r="C59" s="19"/>
      <c r="D59" s="19"/>
      <c r="E59" s="1"/>
      <c r="F59" s="8">
        <f>SUM(F47:F58)</f>
        <v>0</v>
      </c>
    </row>
    <row r="60" spans="1:6" x14ac:dyDescent="0.25">
      <c r="A60" s="13" t="s">
        <v>44</v>
      </c>
      <c r="B60" s="12" t="s">
        <v>78</v>
      </c>
      <c r="C60" s="19"/>
      <c r="D60" s="19"/>
      <c r="E60" s="1"/>
      <c r="F60" s="8"/>
    </row>
    <row r="61" spans="1:6" x14ac:dyDescent="0.25">
      <c r="A61" s="13"/>
      <c r="B61" s="11" t="s">
        <v>79</v>
      </c>
      <c r="C61" s="19" t="s">
        <v>5</v>
      </c>
      <c r="D61" s="19">
        <v>1</v>
      </c>
      <c r="E61" s="1"/>
      <c r="F61" s="8">
        <f t="shared" ref="F61:F63" si="4">E61*D61</f>
        <v>0</v>
      </c>
    </row>
    <row r="62" spans="1:6" x14ac:dyDescent="0.25">
      <c r="A62" s="13"/>
      <c r="B62" s="11" t="s">
        <v>80</v>
      </c>
      <c r="C62" s="19" t="s">
        <v>5</v>
      </c>
      <c r="D62" s="19">
        <v>1</v>
      </c>
      <c r="E62" s="1"/>
      <c r="F62" s="8">
        <f t="shared" si="4"/>
        <v>0</v>
      </c>
    </row>
    <row r="63" spans="1:6" x14ac:dyDescent="0.25">
      <c r="A63" s="13"/>
      <c r="B63" s="11" t="s">
        <v>81</v>
      </c>
      <c r="C63" s="19" t="s">
        <v>7</v>
      </c>
      <c r="D63" s="19">
        <v>1</v>
      </c>
      <c r="E63" s="1"/>
      <c r="F63" s="8">
        <f t="shared" si="4"/>
        <v>0</v>
      </c>
    </row>
    <row r="64" spans="1:6" x14ac:dyDescent="0.25">
      <c r="A64" s="13"/>
      <c r="B64" s="6" t="s">
        <v>8</v>
      </c>
      <c r="C64" s="21"/>
      <c r="D64" s="21"/>
      <c r="E64" s="10"/>
      <c r="F64" s="30">
        <f>SUM(F61:F63)</f>
        <v>0</v>
      </c>
    </row>
    <row r="65" spans="1:6" x14ac:dyDescent="0.25">
      <c r="A65" s="13"/>
      <c r="B65" s="4"/>
      <c r="C65" s="19"/>
      <c r="D65" s="19"/>
      <c r="E65" s="1"/>
      <c r="F65" s="8"/>
    </row>
    <row r="66" spans="1:6" x14ac:dyDescent="0.25">
      <c r="A66" s="13" t="s">
        <v>51</v>
      </c>
      <c r="B66" s="12" t="s">
        <v>45</v>
      </c>
      <c r="C66" s="19"/>
      <c r="D66" s="19"/>
      <c r="E66" s="1"/>
      <c r="F66" s="8"/>
    </row>
    <row r="67" spans="1:6" x14ac:dyDescent="0.25">
      <c r="A67" s="13"/>
      <c r="B67" s="11" t="s">
        <v>46</v>
      </c>
      <c r="C67" s="19"/>
      <c r="D67" s="19"/>
      <c r="E67" s="1"/>
      <c r="F67" s="8"/>
    </row>
    <row r="68" spans="1:6" x14ac:dyDescent="0.25">
      <c r="A68" s="13"/>
      <c r="B68" s="11" t="s">
        <v>75</v>
      </c>
      <c r="C68" s="19" t="s">
        <v>14</v>
      </c>
      <c r="D68" s="19">
        <v>6</v>
      </c>
      <c r="E68" s="1"/>
      <c r="F68" s="8">
        <f t="shared" ref="F68:F73" si="5">E68*D68</f>
        <v>0</v>
      </c>
    </row>
    <row r="69" spans="1:6" x14ac:dyDescent="0.25">
      <c r="A69" s="13"/>
      <c r="B69" s="11" t="s">
        <v>76</v>
      </c>
      <c r="C69" s="19" t="s">
        <v>7</v>
      </c>
      <c r="D69" s="19">
        <v>1</v>
      </c>
      <c r="E69" s="1"/>
      <c r="F69" s="8">
        <f t="shared" si="5"/>
        <v>0</v>
      </c>
    </row>
    <row r="70" spans="1:6" x14ac:dyDescent="0.25">
      <c r="A70" s="13"/>
      <c r="B70" s="11" t="s">
        <v>47</v>
      </c>
      <c r="C70" s="19" t="s">
        <v>5</v>
      </c>
      <c r="D70" s="19">
        <v>1</v>
      </c>
      <c r="E70" s="1"/>
      <c r="F70" s="8">
        <f t="shared" si="5"/>
        <v>0</v>
      </c>
    </row>
    <row r="71" spans="1:6" ht="30" x14ac:dyDescent="0.25">
      <c r="A71" s="13"/>
      <c r="B71" s="17" t="s">
        <v>48</v>
      </c>
      <c r="C71" s="19" t="s">
        <v>5</v>
      </c>
      <c r="D71" s="19">
        <v>1</v>
      </c>
      <c r="E71" s="1"/>
      <c r="F71" s="8">
        <f t="shared" si="5"/>
        <v>0</v>
      </c>
    </row>
    <row r="72" spans="1:6" x14ac:dyDescent="0.25">
      <c r="A72" s="13"/>
      <c r="B72" s="11" t="s">
        <v>49</v>
      </c>
      <c r="C72" s="19" t="s">
        <v>5</v>
      </c>
      <c r="D72" s="19">
        <v>1</v>
      </c>
      <c r="E72" s="1"/>
      <c r="F72" s="8">
        <f t="shared" si="5"/>
        <v>0</v>
      </c>
    </row>
    <row r="73" spans="1:6" x14ac:dyDescent="0.25">
      <c r="A73" s="13"/>
      <c r="B73" s="11" t="s">
        <v>50</v>
      </c>
      <c r="C73" s="19" t="s">
        <v>7</v>
      </c>
      <c r="D73" s="19">
        <v>1</v>
      </c>
      <c r="E73" s="1"/>
      <c r="F73" s="8">
        <f t="shared" si="5"/>
        <v>0</v>
      </c>
    </row>
    <row r="74" spans="1:6" x14ac:dyDescent="0.25">
      <c r="A74" s="13"/>
      <c r="B74" s="11"/>
      <c r="C74" s="19"/>
      <c r="D74" s="19"/>
      <c r="E74" s="1"/>
      <c r="F74" s="8"/>
    </row>
    <row r="75" spans="1:6" x14ac:dyDescent="0.25">
      <c r="A75" s="13"/>
      <c r="B75" s="1"/>
      <c r="C75" s="20"/>
      <c r="D75" s="20"/>
      <c r="E75" s="2"/>
      <c r="F75" s="2"/>
    </row>
    <row r="76" spans="1:6" x14ac:dyDescent="0.25">
      <c r="A76" s="13"/>
      <c r="B76" s="6" t="s">
        <v>8</v>
      </c>
      <c r="C76" s="19"/>
      <c r="D76" s="19"/>
      <c r="E76" s="1"/>
      <c r="F76" s="8">
        <f>SUM(F68:F75)</f>
        <v>0</v>
      </c>
    </row>
    <row r="77" spans="1:6" x14ac:dyDescent="0.25">
      <c r="A77" s="13" t="s">
        <v>84</v>
      </c>
      <c r="B77" s="12" t="s">
        <v>86</v>
      </c>
      <c r="C77" s="19"/>
      <c r="D77" s="19"/>
      <c r="E77" s="1"/>
      <c r="F77" s="8"/>
    </row>
    <row r="78" spans="1:6" x14ac:dyDescent="0.25">
      <c r="A78" s="13"/>
      <c r="B78" s="11"/>
      <c r="C78" s="19"/>
      <c r="D78" s="19"/>
      <c r="E78" s="1"/>
      <c r="F78" s="8"/>
    </row>
    <row r="79" spans="1:6" x14ac:dyDescent="0.25">
      <c r="A79" s="13"/>
      <c r="B79" s="11" t="s">
        <v>82</v>
      </c>
      <c r="C79" s="19" t="s">
        <v>7</v>
      </c>
      <c r="D79" s="19">
        <v>1</v>
      </c>
      <c r="E79" s="1"/>
      <c r="F79" s="8">
        <f t="shared" ref="F79:F81" si="6">E79*D79</f>
        <v>0</v>
      </c>
    </row>
    <row r="80" spans="1:6" x14ac:dyDescent="0.25">
      <c r="A80" s="13"/>
      <c r="B80" s="11" t="s">
        <v>83</v>
      </c>
      <c r="C80" s="19" t="s">
        <v>5</v>
      </c>
      <c r="D80" s="19">
        <v>1</v>
      </c>
      <c r="E80" s="1"/>
      <c r="F80" s="8">
        <f t="shared" si="6"/>
        <v>0</v>
      </c>
    </row>
    <row r="81" spans="1:6" x14ac:dyDescent="0.25">
      <c r="A81" s="13"/>
      <c r="B81" s="11" t="s">
        <v>50</v>
      </c>
      <c r="C81" s="19" t="s">
        <v>7</v>
      </c>
      <c r="D81" s="19">
        <v>1</v>
      </c>
      <c r="E81" s="1"/>
      <c r="F81" s="8">
        <f t="shared" si="6"/>
        <v>0</v>
      </c>
    </row>
    <row r="82" spans="1:6" x14ac:dyDescent="0.25">
      <c r="A82" s="13"/>
      <c r="B82" s="11"/>
      <c r="C82" s="19"/>
      <c r="D82" s="19"/>
      <c r="E82" s="1"/>
      <c r="F82" s="8"/>
    </row>
    <row r="83" spans="1:6" x14ac:dyDescent="0.25">
      <c r="A83" s="13"/>
      <c r="B83" s="1"/>
      <c r="C83" s="20"/>
      <c r="D83" s="20"/>
      <c r="E83" s="2"/>
      <c r="F83" s="2"/>
    </row>
    <row r="84" spans="1:6" x14ac:dyDescent="0.25">
      <c r="A84" s="13"/>
      <c r="B84" s="6" t="s">
        <v>8</v>
      </c>
      <c r="C84" s="19"/>
      <c r="D84" s="19"/>
      <c r="E84" s="1"/>
      <c r="F84" s="8">
        <f>SUM(F79:F83)</f>
        <v>0</v>
      </c>
    </row>
    <row r="85" spans="1:6" x14ac:dyDescent="0.25">
      <c r="A85" s="13"/>
      <c r="B85" s="12"/>
      <c r="C85" s="19"/>
      <c r="D85" s="19"/>
      <c r="E85" s="1"/>
      <c r="F85" s="8"/>
    </row>
    <row r="86" spans="1:6" x14ac:dyDescent="0.25">
      <c r="A86" s="13" t="s">
        <v>85</v>
      </c>
      <c r="B86" s="12" t="s">
        <v>52</v>
      </c>
      <c r="C86" s="19"/>
      <c r="D86" s="19"/>
      <c r="E86" s="1"/>
      <c r="F86" s="8"/>
    </row>
    <row r="87" spans="1:6" x14ac:dyDescent="0.25">
      <c r="A87" s="13"/>
      <c r="B87" s="11" t="s">
        <v>53</v>
      </c>
      <c r="C87" s="19" t="s">
        <v>7</v>
      </c>
      <c r="D87" s="19">
        <v>1</v>
      </c>
      <c r="E87" s="1"/>
      <c r="F87" s="8">
        <f>E87*D87</f>
        <v>0</v>
      </c>
    </row>
    <row r="88" spans="1:6" x14ac:dyDescent="0.25">
      <c r="A88" s="13"/>
      <c r="B88" s="1"/>
      <c r="C88" s="20"/>
      <c r="D88" s="20"/>
      <c r="E88" s="2"/>
      <c r="F88" s="2"/>
    </row>
    <row r="89" spans="1:6" x14ac:dyDescent="0.25">
      <c r="A89" s="13"/>
      <c r="B89" s="6" t="s">
        <v>8</v>
      </c>
      <c r="C89" s="19"/>
      <c r="D89" s="19"/>
      <c r="E89" s="1"/>
      <c r="F89" s="8">
        <f>SUM(F87:F88)</f>
        <v>0</v>
      </c>
    </row>
    <row r="90" spans="1:6" x14ac:dyDescent="0.25">
      <c r="A90" s="13"/>
      <c r="B90" s="12"/>
      <c r="C90" s="19"/>
      <c r="D90" s="19"/>
      <c r="E90" s="1"/>
      <c r="F90" s="8"/>
    </row>
    <row r="91" spans="1:6" x14ac:dyDescent="0.25">
      <c r="A91" s="13"/>
      <c r="B91" s="4"/>
      <c r="C91" s="19"/>
      <c r="D91" s="19"/>
      <c r="E91" s="1"/>
      <c r="F91" s="8"/>
    </row>
    <row r="92" spans="1:6" x14ac:dyDescent="0.25">
      <c r="A92" s="13"/>
      <c r="B92" s="5" t="s">
        <v>54</v>
      </c>
      <c r="C92" s="19"/>
      <c r="D92" s="19"/>
      <c r="E92" s="1"/>
      <c r="F92" s="8"/>
    </row>
    <row r="93" spans="1:6" x14ac:dyDescent="0.25">
      <c r="A93" s="13"/>
      <c r="B93" s="12"/>
      <c r="C93" s="19"/>
      <c r="D93" s="19"/>
      <c r="E93" s="1"/>
      <c r="F93" s="8"/>
    </row>
    <row r="94" spans="1:6" x14ac:dyDescent="0.25">
      <c r="A94" s="23" t="str">
        <f>A5</f>
        <v>3.1</v>
      </c>
      <c r="B94" s="23" t="str">
        <f>B5</f>
        <v>Installation de chantier</v>
      </c>
      <c r="C94" s="19" t="s">
        <v>7</v>
      </c>
      <c r="D94" s="19">
        <v>1</v>
      </c>
      <c r="E94" s="14">
        <f>F8</f>
        <v>0</v>
      </c>
      <c r="F94" s="8">
        <f>E94*D94</f>
        <v>0</v>
      </c>
    </row>
    <row r="95" spans="1:6" x14ac:dyDescent="0.25">
      <c r="A95" s="23" t="str">
        <f>A10</f>
        <v>3.2</v>
      </c>
      <c r="B95" s="23" t="str">
        <f>B10</f>
        <v>Mise à la terre</v>
      </c>
      <c r="C95" s="19" t="s">
        <v>7</v>
      </c>
      <c r="D95" s="19">
        <v>1</v>
      </c>
      <c r="E95" s="14">
        <f>F13</f>
        <v>0</v>
      </c>
      <c r="F95" s="8">
        <f t="shared" ref="F95:F104" si="7">E95*D95</f>
        <v>0</v>
      </c>
    </row>
    <row r="96" spans="1:6" x14ac:dyDescent="0.25">
      <c r="A96" s="11" t="str">
        <f>A15</f>
        <v>3.3</v>
      </c>
      <c r="B96" s="11" t="str">
        <f>B15</f>
        <v>Déposes</v>
      </c>
      <c r="C96" s="19" t="s">
        <v>7</v>
      </c>
      <c r="D96" s="19">
        <v>1</v>
      </c>
      <c r="E96" s="14">
        <f>F18</f>
        <v>0</v>
      </c>
      <c r="F96" s="8">
        <f t="shared" si="7"/>
        <v>0</v>
      </c>
    </row>
    <row r="97" spans="1:6" x14ac:dyDescent="0.25">
      <c r="A97" s="11" t="str">
        <f>A20</f>
        <v>3.4</v>
      </c>
      <c r="B97" s="11" t="str">
        <f>B20</f>
        <v>SSI théâtre Koltès</v>
      </c>
      <c r="C97" s="19" t="s">
        <v>7</v>
      </c>
      <c r="D97" s="19">
        <v>1</v>
      </c>
      <c r="E97" s="14">
        <f>F27</f>
        <v>0</v>
      </c>
      <c r="F97" s="8">
        <f t="shared" si="7"/>
        <v>0</v>
      </c>
    </row>
    <row r="98" spans="1:6" x14ac:dyDescent="0.25">
      <c r="A98" s="11" t="str">
        <f>A28</f>
        <v>3.5</v>
      </c>
      <c r="B98" s="11" t="str">
        <f>B28</f>
        <v>Distribution</v>
      </c>
      <c r="C98" s="19" t="s">
        <v>7</v>
      </c>
      <c r="D98" s="19">
        <v>1</v>
      </c>
      <c r="E98" s="14">
        <f>F35</f>
        <v>0</v>
      </c>
      <c r="F98" s="8">
        <f t="shared" si="7"/>
        <v>0</v>
      </c>
    </row>
    <row r="99" spans="1:6" x14ac:dyDescent="0.25">
      <c r="A99" s="11" t="str">
        <f>A37</f>
        <v>3.6</v>
      </c>
      <c r="B99" s="11" t="str">
        <f>B37</f>
        <v>Tableaux électriques</v>
      </c>
      <c r="C99" s="19" t="s">
        <v>7</v>
      </c>
      <c r="D99" s="19">
        <v>1</v>
      </c>
      <c r="E99" s="14">
        <f>F44</f>
        <v>0</v>
      </c>
      <c r="F99" s="8">
        <f t="shared" si="7"/>
        <v>0</v>
      </c>
    </row>
    <row r="100" spans="1:6" x14ac:dyDescent="0.25">
      <c r="A100" s="11" t="str">
        <f>A46</f>
        <v>3.7</v>
      </c>
      <c r="B100" s="11" t="str">
        <f>B46</f>
        <v>Luminaires</v>
      </c>
      <c r="C100" s="19" t="s">
        <v>7</v>
      </c>
      <c r="D100" s="19">
        <v>1</v>
      </c>
      <c r="E100" s="14">
        <f>F59</f>
        <v>0</v>
      </c>
      <c r="F100" s="8">
        <f t="shared" si="7"/>
        <v>0</v>
      </c>
    </row>
    <row r="101" spans="1:6" x14ac:dyDescent="0.25">
      <c r="A101" s="11" t="str">
        <f>A60</f>
        <v>3.8</v>
      </c>
      <c r="B101" s="11" t="str">
        <f>B60</f>
        <v>Eclairage de sécurité</v>
      </c>
      <c r="C101" s="19" t="s">
        <v>7</v>
      </c>
      <c r="D101" s="19">
        <v>1</v>
      </c>
      <c r="E101" s="14">
        <f>F64</f>
        <v>0</v>
      </c>
      <c r="F101" s="8">
        <f>E101*D101</f>
        <v>0</v>
      </c>
    </row>
    <row r="102" spans="1:6" x14ac:dyDescent="0.25">
      <c r="A102" s="11" t="str">
        <f>A66</f>
        <v>3.9</v>
      </c>
      <c r="B102" s="11" t="str">
        <f>B66</f>
        <v>Isolement source centrale</v>
      </c>
      <c r="C102" s="19" t="s">
        <v>7</v>
      </c>
      <c r="D102" s="19">
        <v>1</v>
      </c>
      <c r="E102" s="14">
        <f>F76</f>
        <v>0</v>
      </c>
      <c r="F102" s="8">
        <f t="shared" si="7"/>
        <v>0</v>
      </c>
    </row>
    <row r="103" spans="1:6" x14ac:dyDescent="0.25">
      <c r="A103" s="11" t="str">
        <f>A77</f>
        <v>3.10</v>
      </c>
      <c r="B103" s="11" t="str">
        <f>B77</f>
        <v>Chemin de câble coupe-feu</v>
      </c>
      <c r="C103" s="19" t="s">
        <v>7</v>
      </c>
      <c r="D103" s="19">
        <v>1</v>
      </c>
      <c r="E103" s="14">
        <f>F84</f>
        <v>0</v>
      </c>
      <c r="F103" s="8">
        <f t="shared" si="7"/>
        <v>0</v>
      </c>
    </row>
    <row r="104" spans="1:6" x14ac:dyDescent="0.25">
      <c r="A104" s="11" t="str">
        <f>A86</f>
        <v>3.11</v>
      </c>
      <c r="B104" s="11" t="str">
        <f>B86</f>
        <v>DOE</v>
      </c>
      <c r="C104" s="19" t="s">
        <v>7</v>
      </c>
      <c r="D104" s="19">
        <v>1</v>
      </c>
      <c r="E104" s="14">
        <f>F89</f>
        <v>0</v>
      </c>
      <c r="F104" s="8">
        <f t="shared" si="7"/>
        <v>0</v>
      </c>
    </row>
    <row r="105" spans="1:6" x14ac:dyDescent="0.25">
      <c r="A105" s="1"/>
      <c r="B105" s="1"/>
      <c r="C105" s="19"/>
      <c r="D105" s="19"/>
      <c r="E105" s="1"/>
      <c r="F105" s="1"/>
    </row>
    <row r="106" spans="1:6" x14ac:dyDescent="0.25">
      <c r="A106" s="1"/>
      <c r="B106" s="6" t="s">
        <v>9</v>
      </c>
      <c r="C106" s="21"/>
      <c r="D106" s="21"/>
      <c r="E106" s="10"/>
      <c r="F106" s="18">
        <f>SUM(F94:F105)</f>
        <v>0</v>
      </c>
    </row>
    <row r="107" spans="1:6" x14ac:dyDescent="0.25">
      <c r="A107" s="1"/>
      <c r="B107" s="6" t="s">
        <v>10</v>
      </c>
      <c r="C107" s="19"/>
      <c r="D107" s="19"/>
      <c r="E107" s="1"/>
      <c r="F107" s="14">
        <f>F106*0.2</f>
        <v>0</v>
      </c>
    </row>
    <row r="108" spans="1:6" x14ac:dyDescent="0.25">
      <c r="A108" s="2"/>
      <c r="B108" s="7" t="s">
        <v>11</v>
      </c>
      <c r="C108" s="20"/>
      <c r="D108" s="20"/>
      <c r="E108" s="2"/>
      <c r="F108" s="24">
        <f>F107+F106</f>
        <v>0</v>
      </c>
    </row>
    <row r="109" spans="1:6" x14ac:dyDescent="0.25">
      <c r="A109" s="25"/>
      <c r="B109" s="26"/>
      <c r="C109" s="27"/>
      <c r="D109" s="27"/>
      <c r="E109" s="26"/>
      <c r="F109" s="28"/>
    </row>
  </sheetData>
  <pageMargins left="0.70866141732283472" right="0.70866141732283472" top="0.74803149606299213" bottom="0.74803149606299213" header="0.31496062992125984" footer="0.31496062992125984"/>
  <pageSetup paperSize="9" scale="91" orientation="portrait" horizontalDpi="1200" verticalDpi="1200" r:id="rId1"/>
  <headerFooter>
    <oddHeader>&amp;LUNIVERSITE DE LORRAINE
SSI THEÂTRE KOLTES, VENTILATION SIMONE VEIL</oddHeader>
    <oddFooter>&amp;LATFE INGENIERIE
OCTOBRE 2025</oddFooter>
  </headerFooter>
  <rowBreaks count="2" manualBreakCount="2">
    <brk id="45" max="5" man="1"/>
    <brk id="9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35844-A012-4A38-8AA3-8852D8BDEB60}">
  <dimension ref="A1:F48"/>
  <sheetViews>
    <sheetView showGridLines="0" tabSelected="1" view="pageBreakPreview" topLeftCell="A27" zoomScaleNormal="115" zoomScaleSheetLayoutView="100" workbookViewId="0">
      <selection activeCell="B55" sqref="B55"/>
    </sheetView>
  </sheetViews>
  <sheetFormatPr baseColWidth="10" defaultColWidth="8.85546875" defaultRowHeight="15" x14ac:dyDescent="0.25"/>
  <cols>
    <col min="1" max="1" width="5.140625" bestFit="1" customWidth="1"/>
    <col min="2" max="2" width="55.7109375" customWidth="1"/>
    <col min="3" max="3" width="4.85546875" style="22" bestFit="1" customWidth="1"/>
    <col min="4" max="4" width="4" style="22" bestFit="1" customWidth="1"/>
    <col min="5" max="5" width="12.7109375" bestFit="1" customWidth="1"/>
    <col min="6" max="6" width="13.140625" bestFit="1" customWidth="1"/>
    <col min="8" max="8" width="13.28515625" customWidth="1"/>
    <col min="9" max="9" width="12" customWidth="1"/>
  </cols>
  <sheetData>
    <row r="1" spans="1:6" x14ac:dyDescent="0.25">
      <c r="A1" s="15"/>
      <c r="B1" s="16" t="s">
        <v>0</v>
      </c>
      <c r="C1" s="16" t="s">
        <v>1</v>
      </c>
      <c r="D1" s="16" t="s">
        <v>2</v>
      </c>
      <c r="E1" s="16" t="s">
        <v>3</v>
      </c>
      <c r="F1" s="16" t="s">
        <v>4</v>
      </c>
    </row>
    <row r="2" spans="1:6" x14ac:dyDescent="0.25">
      <c r="A2" s="1"/>
      <c r="B2" s="1"/>
      <c r="C2" s="19"/>
      <c r="D2" s="19"/>
      <c r="E2" s="1"/>
      <c r="F2" s="1"/>
    </row>
    <row r="3" spans="1:6" x14ac:dyDescent="0.25">
      <c r="A3" s="5">
        <v>4</v>
      </c>
      <c r="B3" s="3" t="s">
        <v>56</v>
      </c>
      <c r="C3" s="19"/>
      <c r="D3" s="19"/>
      <c r="E3" s="1"/>
      <c r="F3" s="1"/>
    </row>
    <row r="4" spans="1:6" x14ac:dyDescent="0.25">
      <c r="A4" s="1"/>
      <c r="B4" s="1"/>
      <c r="C4" s="19"/>
      <c r="D4" s="19"/>
      <c r="E4" s="1"/>
      <c r="F4" s="1"/>
    </row>
    <row r="5" spans="1:6" x14ac:dyDescent="0.25">
      <c r="A5" s="13" t="s">
        <v>58</v>
      </c>
      <c r="B5" s="3" t="s">
        <v>12</v>
      </c>
      <c r="C5" s="19"/>
      <c r="D5" s="19"/>
      <c r="E5" s="1"/>
      <c r="F5" s="1"/>
    </row>
    <row r="6" spans="1:6" x14ac:dyDescent="0.25">
      <c r="A6" s="13"/>
      <c r="B6" s="1" t="s">
        <v>13</v>
      </c>
      <c r="C6" s="19" t="s">
        <v>7</v>
      </c>
      <c r="D6" s="19" t="s">
        <v>74</v>
      </c>
      <c r="E6" s="1"/>
      <c r="F6" s="8"/>
    </row>
    <row r="7" spans="1:6" x14ac:dyDescent="0.25">
      <c r="A7" s="13"/>
      <c r="B7" s="1"/>
      <c r="C7" s="20"/>
      <c r="D7" s="20"/>
      <c r="E7" s="2"/>
      <c r="F7" s="2"/>
    </row>
    <row r="8" spans="1:6" x14ac:dyDescent="0.25">
      <c r="A8" s="13"/>
      <c r="B8" s="6" t="s">
        <v>8</v>
      </c>
      <c r="C8" s="19"/>
      <c r="D8" s="19"/>
      <c r="E8" s="1"/>
      <c r="F8" s="8">
        <f>SUM(F6:F7)</f>
        <v>0</v>
      </c>
    </row>
    <row r="9" spans="1:6" x14ac:dyDescent="0.25">
      <c r="A9" s="13"/>
      <c r="B9" s="4"/>
      <c r="C9" s="19"/>
      <c r="D9" s="19"/>
      <c r="E9" s="1"/>
      <c r="F9" s="8"/>
    </row>
    <row r="10" spans="1:6" x14ac:dyDescent="0.25">
      <c r="A10" s="13" t="s">
        <v>59</v>
      </c>
      <c r="B10" s="3" t="s">
        <v>17</v>
      </c>
      <c r="C10" s="19"/>
      <c r="D10" s="19"/>
      <c r="E10" s="1"/>
      <c r="F10" s="8"/>
    </row>
    <row r="11" spans="1:6" x14ac:dyDescent="0.25">
      <c r="A11" s="13"/>
      <c r="B11" s="1" t="s">
        <v>18</v>
      </c>
      <c r="C11" s="19" t="s">
        <v>7</v>
      </c>
      <c r="D11" s="19">
        <v>1</v>
      </c>
      <c r="E11" s="1"/>
      <c r="F11" s="8">
        <f>E11*D11</f>
        <v>0</v>
      </c>
    </row>
    <row r="12" spans="1:6" x14ac:dyDescent="0.25">
      <c r="A12" s="13"/>
      <c r="B12" s="1"/>
      <c r="C12" s="20"/>
      <c r="D12" s="20"/>
      <c r="E12" s="2"/>
      <c r="F12" s="2"/>
    </row>
    <row r="13" spans="1:6" x14ac:dyDescent="0.25">
      <c r="A13" s="13"/>
      <c r="B13" s="6" t="s">
        <v>8</v>
      </c>
      <c r="C13" s="19"/>
      <c r="D13" s="19"/>
      <c r="E13" s="1"/>
      <c r="F13" s="8">
        <f>SUM(F11:F12)</f>
        <v>0</v>
      </c>
    </row>
    <row r="14" spans="1:6" x14ac:dyDescent="0.25">
      <c r="A14" s="13"/>
      <c r="B14" s="4"/>
      <c r="C14" s="19"/>
      <c r="D14" s="19"/>
      <c r="E14" s="1"/>
      <c r="F14" s="8"/>
    </row>
    <row r="15" spans="1:6" x14ac:dyDescent="0.25">
      <c r="A15" s="13" t="s">
        <v>60</v>
      </c>
      <c r="B15" s="3" t="s">
        <v>57</v>
      </c>
      <c r="C15" s="19"/>
      <c r="D15" s="19"/>
      <c r="E15" s="1"/>
      <c r="F15" s="8"/>
    </row>
    <row r="16" spans="1:6" ht="30" x14ac:dyDescent="0.25">
      <c r="A16" s="13"/>
      <c r="B16" s="17" t="s">
        <v>63</v>
      </c>
      <c r="C16" s="19" t="s">
        <v>6</v>
      </c>
      <c r="D16" s="19">
        <v>10</v>
      </c>
      <c r="E16" s="1"/>
      <c r="F16" s="8">
        <f>E16*D16</f>
        <v>0</v>
      </c>
    </row>
    <row r="17" spans="1:6" x14ac:dyDescent="0.25">
      <c r="A17" s="13"/>
      <c r="B17" s="1" t="s">
        <v>64</v>
      </c>
      <c r="C17" s="19" t="s">
        <v>7</v>
      </c>
      <c r="D17" s="19">
        <v>1</v>
      </c>
      <c r="E17" s="1"/>
      <c r="F17" s="8">
        <f>E17*D17</f>
        <v>0</v>
      </c>
    </row>
    <row r="18" spans="1:6" x14ac:dyDescent="0.25">
      <c r="A18" s="13"/>
      <c r="B18" s="1" t="s">
        <v>65</v>
      </c>
      <c r="C18" s="19" t="s">
        <v>7</v>
      </c>
      <c r="D18" s="19">
        <v>1</v>
      </c>
      <c r="E18" s="1"/>
      <c r="F18" s="8">
        <f>E18*D18</f>
        <v>0</v>
      </c>
    </row>
    <row r="19" spans="1:6" x14ac:dyDescent="0.25">
      <c r="A19" s="13"/>
      <c r="B19" s="11" t="s">
        <v>66</v>
      </c>
      <c r="C19" s="19" t="s">
        <v>7</v>
      </c>
      <c r="D19" s="19">
        <v>1</v>
      </c>
      <c r="E19" s="1"/>
      <c r="F19" s="8">
        <f>E19*D19</f>
        <v>0</v>
      </c>
    </row>
    <row r="20" spans="1:6" x14ac:dyDescent="0.25">
      <c r="A20" s="13"/>
      <c r="B20" s="1"/>
      <c r="C20" s="20"/>
      <c r="D20" s="20"/>
      <c r="E20" s="2"/>
      <c r="F20" s="2"/>
    </row>
    <row r="21" spans="1:6" x14ac:dyDescent="0.25">
      <c r="A21" s="13"/>
      <c r="B21" s="6" t="s">
        <v>8</v>
      </c>
      <c r="C21" s="19"/>
      <c r="D21" s="19"/>
      <c r="E21" s="1"/>
      <c r="F21" s="8">
        <f>SUM(F16:F20)</f>
        <v>0</v>
      </c>
    </row>
    <row r="22" spans="1:6" x14ac:dyDescent="0.25">
      <c r="A22" s="13"/>
      <c r="B22" s="4"/>
      <c r="C22" s="19"/>
      <c r="D22" s="19"/>
      <c r="E22" s="1"/>
      <c r="F22" s="8"/>
    </row>
    <row r="23" spans="1:6" x14ac:dyDescent="0.25">
      <c r="A23" s="13" t="s">
        <v>61</v>
      </c>
      <c r="B23" s="12" t="s">
        <v>69</v>
      </c>
      <c r="C23" s="19"/>
      <c r="D23" s="19"/>
      <c r="E23" s="1"/>
      <c r="F23" s="8"/>
    </row>
    <row r="24" spans="1:6" ht="30" x14ac:dyDescent="0.25">
      <c r="A24" s="13"/>
      <c r="B24" s="23" t="s">
        <v>70</v>
      </c>
      <c r="C24" s="19" t="s">
        <v>5</v>
      </c>
      <c r="D24" s="19">
        <v>1</v>
      </c>
      <c r="E24" s="1"/>
      <c r="F24" s="8">
        <f t="shared" ref="F24:F25" si="0">E24*D24</f>
        <v>0</v>
      </c>
    </row>
    <row r="25" spans="1:6" x14ac:dyDescent="0.25">
      <c r="A25" s="13"/>
      <c r="B25" s="11" t="s">
        <v>72</v>
      </c>
      <c r="C25" s="19" t="s">
        <v>7</v>
      </c>
      <c r="D25" s="19">
        <v>1</v>
      </c>
      <c r="E25" s="1"/>
      <c r="F25" s="8">
        <f t="shared" si="0"/>
        <v>0</v>
      </c>
    </row>
    <row r="26" spans="1:6" x14ac:dyDescent="0.25">
      <c r="A26" s="13"/>
      <c r="B26" s="1"/>
      <c r="C26" s="20"/>
      <c r="D26" s="20"/>
      <c r="E26" s="2"/>
      <c r="F26" s="2"/>
    </row>
    <row r="27" spans="1:6" ht="13.9" customHeight="1" x14ac:dyDescent="0.25">
      <c r="A27" s="13"/>
      <c r="B27" s="6" t="s">
        <v>8</v>
      </c>
      <c r="C27" s="19"/>
      <c r="D27" s="19"/>
      <c r="E27" s="1"/>
      <c r="F27" s="8">
        <f>SUM(F24:F26)</f>
        <v>0</v>
      </c>
    </row>
    <row r="28" spans="1:6" x14ac:dyDescent="0.25">
      <c r="A28" s="13" t="s">
        <v>62</v>
      </c>
      <c r="B28" s="12" t="s">
        <v>71</v>
      </c>
      <c r="C28" s="19"/>
      <c r="D28" s="19"/>
      <c r="E28" s="1"/>
      <c r="F28" s="8"/>
    </row>
    <row r="29" spans="1:6" x14ac:dyDescent="0.25">
      <c r="A29" s="13"/>
      <c r="B29" s="11" t="s">
        <v>36</v>
      </c>
      <c r="C29" s="19"/>
      <c r="D29" s="19"/>
      <c r="E29" s="1"/>
      <c r="F29" s="8"/>
    </row>
    <row r="30" spans="1:6" x14ac:dyDescent="0.25">
      <c r="A30" s="13"/>
      <c r="B30" s="11" t="s">
        <v>39</v>
      </c>
      <c r="C30" s="19" t="s">
        <v>7</v>
      </c>
      <c r="D30" s="19">
        <v>1</v>
      </c>
      <c r="E30" s="1"/>
      <c r="F30" s="8">
        <f t="shared" ref="F30" si="1">E30*D30</f>
        <v>0</v>
      </c>
    </row>
    <row r="31" spans="1:6" x14ac:dyDescent="0.25">
      <c r="A31" s="13"/>
      <c r="B31" s="11" t="s">
        <v>67</v>
      </c>
      <c r="C31" s="19" t="s">
        <v>5</v>
      </c>
      <c r="D31" s="19">
        <v>1</v>
      </c>
      <c r="E31" s="1"/>
      <c r="F31" s="8">
        <f>E31*D31</f>
        <v>0</v>
      </c>
    </row>
    <row r="32" spans="1:6" x14ac:dyDescent="0.25">
      <c r="A32" s="13"/>
      <c r="B32" s="11" t="s">
        <v>68</v>
      </c>
      <c r="C32" s="19" t="s">
        <v>6</v>
      </c>
      <c r="D32" s="19">
        <v>10</v>
      </c>
      <c r="E32" s="1"/>
      <c r="F32" s="8">
        <f>E32*D32</f>
        <v>0</v>
      </c>
    </row>
    <row r="33" spans="1:6" x14ac:dyDescent="0.25">
      <c r="A33" s="13"/>
      <c r="B33" s="4"/>
      <c r="C33" s="20"/>
      <c r="D33" s="20"/>
      <c r="E33" s="2"/>
      <c r="F33" s="9"/>
    </row>
    <row r="34" spans="1:6" x14ac:dyDescent="0.25">
      <c r="A34" s="13"/>
      <c r="B34" s="6" t="s">
        <v>8</v>
      </c>
      <c r="C34" s="19"/>
      <c r="D34" s="19"/>
      <c r="E34" s="1"/>
      <c r="F34" s="8">
        <f>SUM(F30:F33)</f>
        <v>0</v>
      </c>
    </row>
    <row r="35" spans="1:6" x14ac:dyDescent="0.25">
      <c r="A35" s="13"/>
      <c r="B35" s="6"/>
      <c r="C35" s="19"/>
      <c r="D35" s="19"/>
      <c r="E35" s="1"/>
      <c r="F35" s="8"/>
    </row>
    <row r="36" spans="1:6" x14ac:dyDescent="0.25">
      <c r="A36" s="13"/>
      <c r="B36" s="5" t="s">
        <v>73</v>
      </c>
      <c r="C36" s="19"/>
      <c r="D36" s="19"/>
      <c r="E36" s="1"/>
      <c r="F36" s="8"/>
    </row>
    <row r="37" spans="1:6" x14ac:dyDescent="0.25">
      <c r="A37" s="13"/>
      <c r="B37" s="6"/>
      <c r="C37" s="19"/>
      <c r="D37" s="19"/>
      <c r="E37" s="1"/>
      <c r="F37" s="8"/>
    </row>
    <row r="38" spans="1:6" x14ac:dyDescent="0.25">
      <c r="A38" s="29" t="str">
        <f>A5</f>
        <v>4.1</v>
      </c>
      <c r="B38" s="29" t="str">
        <f>B5</f>
        <v>Installation de chantier</v>
      </c>
      <c r="C38" s="19" t="s">
        <v>7</v>
      </c>
      <c r="D38" s="19">
        <v>1</v>
      </c>
      <c r="E38" s="14">
        <f>F8</f>
        <v>0</v>
      </c>
      <c r="F38" s="8">
        <f>E38*D38</f>
        <v>0</v>
      </c>
    </row>
    <row r="39" spans="1:6" x14ac:dyDescent="0.25">
      <c r="A39" s="29" t="str">
        <f>A10</f>
        <v>4.2</v>
      </c>
      <c r="B39" s="29" t="str">
        <f>B10</f>
        <v>Mise à la terre</v>
      </c>
      <c r="C39" s="19" t="s">
        <v>7</v>
      </c>
      <c r="D39" s="19">
        <v>1</v>
      </c>
      <c r="E39" s="14">
        <f>F13</f>
        <v>0</v>
      </c>
      <c r="F39" s="8">
        <f t="shared" ref="F39:F42" si="2">E39*D39</f>
        <v>0</v>
      </c>
    </row>
    <row r="40" spans="1:6" x14ac:dyDescent="0.25">
      <c r="A40" s="29" t="str">
        <f>A15</f>
        <v>4.3</v>
      </c>
      <c r="B40" s="29" t="str">
        <f>B15</f>
        <v>Ventilation du local</v>
      </c>
      <c r="C40" s="19" t="s">
        <v>7</v>
      </c>
      <c r="D40" s="19">
        <v>1</v>
      </c>
      <c r="E40" s="14">
        <f>F21</f>
        <v>0</v>
      </c>
      <c r="F40" s="8">
        <f t="shared" si="2"/>
        <v>0</v>
      </c>
    </row>
    <row r="41" spans="1:6" x14ac:dyDescent="0.25">
      <c r="A41" s="29" t="str">
        <f>A23</f>
        <v>4.4</v>
      </c>
      <c r="B41" s="29" t="str">
        <f>B23</f>
        <v>Menuiserie extérieure</v>
      </c>
      <c r="C41" s="19" t="s">
        <v>7</v>
      </c>
      <c r="D41" s="19">
        <v>1</v>
      </c>
      <c r="E41" s="14">
        <f>F27</f>
        <v>0</v>
      </c>
      <c r="F41" s="8">
        <f t="shared" si="2"/>
        <v>0</v>
      </c>
    </row>
    <row r="42" spans="1:6" x14ac:dyDescent="0.25">
      <c r="A42" s="29" t="str">
        <f>A28</f>
        <v>4.5</v>
      </c>
      <c r="B42" s="29" t="str">
        <f>B28</f>
        <v>TGBT et Distribution</v>
      </c>
      <c r="C42" s="19" t="s">
        <v>7</v>
      </c>
      <c r="D42" s="19">
        <v>1</v>
      </c>
      <c r="E42" s="14">
        <f>F34</f>
        <v>0</v>
      </c>
      <c r="F42" s="8">
        <f t="shared" si="2"/>
        <v>0</v>
      </c>
    </row>
    <row r="43" spans="1:6" x14ac:dyDescent="0.25">
      <c r="A43" s="13"/>
      <c r="B43" s="4"/>
      <c r="C43" s="19"/>
      <c r="D43" s="19"/>
      <c r="E43" s="1"/>
      <c r="F43" s="8"/>
    </row>
    <row r="44" spans="1:6" x14ac:dyDescent="0.25">
      <c r="A44" s="1"/>
      <c r="B44" s="5"/>
      <c r="C44" s="20"/>
      <c r="D44" s="20"/>
      <c r="E44" s="2"/>
      <c r="F44" s="2"/>
    </row>
    <row r="45" spans="1:6" x14ac:dyDescent="0.25">
      <c r="A45" s="1"/>
      <c r="B45" s="6" t="s">
        <v>9</v>
      </c>
      <c r="C45" s="19"/>
      <c r="D45" s="19"/>
      <c r="E45" s="1"/>
      <c r="F45" s="8">
        <f>SUM(F38:F44)</f>
        <v>0</v>
      </c>
    </row>
    <row r="46" spans="1:6" x14ac:dyDescent="0.25">
      <c r="A46" s="1"/>
      <c r="B46" s="6" t="s">
        <v>10</v>
      </c>
      <c r="C46" s="19"/>
      <c r="D46" s="19"/>
      <c r="E46" s="1"/>
      <c r="F46" s="8">
        <f>F45*0.2</f>
        <v>0</v>
      </c>
    </row>
    <row r="47" spans="1:6" x14ac:dyDescent="0.25">
      <c r="B47" t="s">
        <v>94</v>
      </c>
    </row>
    <row r="48" spans="1:6" x14ac:dyDescent="0.25">
      <c r="B48" t="s">
        <v>95</v>
      </c>
      <c r="D48" s="22">
        <v>16</v>
      </c>
    </row>
  </sheetData>
  <pageMargins left="0.70866141732283472" right="0.70866141732283472" top="0.74803149606299213" bottom="0.74803149606299213" header="0.31496062992125984" footer="0.31496062992125984"/>
  <pageSetup paperSize="9" scale="91" orientation="portrait" horizontalDpi="1200" verticalDpi="1200" r:id="rId1"/>
  <headerFooter>
    <oddHeader>&amp;LUNIVERSITE DE LORRAINE
SSI THEÂTRE KOLTES, VENTILATION SIMONE VEIL</oddHeader>
    <oddFooter>&amp;LATFE INGENIERIE
OCTOBRE 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34E26-722D-41D7-8143-699840C12393}">
  <dimension ref="A1:F48"/>
  <sheetViews>
    <sheetView tabSelected="1" view="pageBreakPreview" zoomScale="60" zoomScaleNormal="145" workbookViewId="0">
      <selection activeCell="B55" sqref="B55"/>
    </sheetView>
  </sheetViews>
  <sheetFormatPr baseColWidth="10" defaultRowHeight="15" x14ac:dyDescent="0.25"/>
  <cols>
    <col min="1" max="1" width="6.7109375" customWidth="1"/>
    <col min="2" max="2" width="35" bestFit="1" customWidth="1"/>
    <col min="3" max="3" width="5.140625" bestFit="1" customWidth="1"/>
    <col min="4" max="4" width="2.85546875" bestFit="1" customWidth="1"/>
    <col min="5" max="6" width="12.140625" bestFit="1" customWidth="1"/>
  </cols>
  <sheetData>
    <row r="1" spans="1:6" x14ac:dyDescent="0.25">
      <c r="A1" s="15"/>
      <c r="B1" s="16" t="s">
        <v>0</v>
      </c>
      <c r="C1" s="16" t="s">
        <v>1</v>
      </c>
      <c r="D1" s="16" t="s">
        <v>2</v>
      </c>
      <c r="E1" s="16" t="s">
        <v>3</v>
      </c>
      <c r="F1" s="16" t="s">
        <v>4</v>
      </c>
    </row>
    <row r="2" spans="1:6" x14ac:dyDescent="0.25">
      <c r="A2" s="10"/>
      <c r="B2" s="10"/>
      <c r="C2" s="10"/>
      <c r="D2" s="10"/>
      <c r="E2" s="10"/>
      <c r="F2" s="10"/>
    </row>
    <row r="3" spans="1:6" x14ac:dyDescent="0.25">
      <c r="A3" s="1"/>
      <c r="B3" s="1" t="str">
        <f>'Theâtre Koltes'!B92</f>
        <v>RECAPITULATIF THEÂTRE KOLTES</v>
      </c>
      <c r="C3" s="1" t="s">
        <v>7</v>
      </c>
      <c r="D3" s="1">
        <v>1</v>
      </c>
      <c r="E3" s="14">
        <f>'Theâtre Koltes'!F106</f>
        <v>0</v>
      </c>
      <c r="F3" s="14">
        <f>E3*D3</f>
        <v>0</v>
      </c>
    </row>
    <row r="4" spans="1:6" x14ac:dyDescent="0.25">
      <c r="A4" s="1"/>
      <c r="B4" s="1" t="str">
        <f>'Simone Veil'!B36</f>
        <v>RECAPITULATIF TRAVAUX SIMONE VEIL</v>
      </c>
      <c r="C4" s="1" t="s">
        <v>7</v>
      </c>
      <c r="D4" s="1">
        <v>1</v>
      </c>
      <c r="E4" s="14">
        <f>'Simone Veil'!F45</f>
        <v>0</v>
      </c>
      <c r="F4" s="14">
        <f t="shared" ref="F4" si="0">E4*D4</f>
        <v>0</v>
      </c>
    </row>
    <row r="5" spans="1:6" x14ac:dyDescent="0.25">
      <c r="A5" s="1"/>
      <c r="B5" s="2"/>
      <c r="C5" s="2"/>
      <c r="D5" s="2"/>
      <c r="E5" s="2"/>
      <c r="F5" s="2"/>
    </row>
    <row r="6" spans="1:6" x14ac:dyDescent="0.25">
      <c r="A6" s="1"/>
      <c r="B6" s="6" t="s">
        <v>9</v>
      </c>
      <c r="C6" s="19"/>
      <c r="D6" s="19"/>
      <c r="E6" s="1"/>
      <c r="F6">
        <f>SUM(F3:F5)</f>
        <v>0</v>
      </c>
    </row>
    <row r="7" spans="1:6" x14ac:dyDescent="0.25">
      <c r="A7" s="1"/>
      <c r="B7" s="6" t="s">
        <v>10</v>
      </c>
      <c r="C7" s="19"/>
      <c r="D7" s="19"/>
      <c r="E7" s="1"/>
      <c r="F7" s="8">
        <f>F6*0.2</f>
        <v>0</v>
      </c>
    </row>
    <row r="8" spans="1:6" x14ac:dyDescent="0.25">
      <c r="A8" s="2"/>
      <c r="B8" s="7" t="s">
        <v>11</v>
      </c>
      <c r="C8" s="20"/>
      <c r="D8" s="20"/>
      <c r="E8" s="2"/>
      <c r="F8" s="9">
        <f>F7+F6</f>
        <v>0</v>
      </c>
    </row>
    <row r="9" spans="1:6" x14ac:dyDescent="0.25">
      <c r="A9" s="26"/>
      <c r="B9" s="26"/>
      <c r="C9" s="26"/>
      <c r="D9" s="26"/>
      <c r="E9" s="26"/>
      <c r="F9" s="26"/>
    </row>
    <row r="47" spans="2:4" x14ac:dyDescent="0.25">
      <c r="B47" t="s">
        <v>94</v>
      </c>
    </row>
    <row r="48" spans="2:4" x14ac:dyDescent="0.25">
      <c r="B48" t="s">
        <v>95</v>
      </c>
      <c r="D48">
        <v>16</v>
      </c>
    </row>
  </sheetData>
  <pageMargins left="0.70866141732283472" right="0.70866141732283472" top="0.74803149606299213" bottom="0.74803149606299213" header="0.31496062992125984" footer="0.31496062992125984"/>
  <pageSetup paperSize="9" scale="91" orientation="portrait" horizontalDpi="1200" verticalDpi="1200" r:id="rId1"/>
  <headerFooter>
    <oddHeader>&amp;LUNIVERSITE DE LORRAINE
SSI THEÂTRE KOLTES, VENTILATION SIMONE VEIL</oddHeader>
    <oddFooter>&amp;LATFE INGENIERIE
OCTOBRE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Theâtre Koltes</vt:lpstr>
      <vt:lpstr>Simone Veil</vt:lpstr>
      <vt:lpstr>Récapitulatif global</vt:lpstr>
      <vt:lpstr>'Récapitulatif global'!Impression_des_titres</vt:lpstr>
      <vt:lpstr>'Simone Veil'!Impression_des_titres</vt:lpstr>
      <vt:lpstr>'Theâtre Koltes'!Impression_des_titres</vt:lpstr>
      <vt:lpstr>'Simone Veil'!Zone_d_impression</vt:lpstr>
      <vt:lpstr>'Theâtre Koltes'!Zone_d_impression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Pastel</dc:creator>
  <cp:lastModifiedBy>Pierrick Tulpin</cp:lastModifiedBy>
  <cp:lastPrinted>2025-10-06T08:45:04Z</cp:lastPrinted>
  <dcterms:created xsi:type="dcterms:W3CDTF">2015-06-05T18:19:34Z</dcterms:created>
  <dcterms:modified xsi:type="dcterms:W3CDTF">2025-10-07T06:46:28Z</dcterms:modified>
</cp:coreProperties>
</file>